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10.1.128.222\nn\07_美馬庁舎\共有\090 農業水利施設保全合理化事業（曽江谷地区）\Ｒ７年度\03_工事\Ｒ７馬耕　合理化　曽江谷　電気通信設備工事\00_当初\工事費内訳書\"/>
    </mc:Choice>
  </mc:AlternateContent>
  <xr:revisionPtr revIDLastSave="0" documentId="13_ncr:1_{C26278E1-6D0B-4DFF-814F-64A8A2FB775C}" xr6:coauthVersionLast="47" xr6:coauthVersionMax="47" xr10:uidLastSave="{00000000-0000-0000-0000-000000000000}"/>
  <bookViews>
    <workbookView xWindow="28680" yWindow="-120" windowWidth="29040" windowHeight="15720" tabRatio="818" xr2:uid="{00000000-000D-0000-FFFF-FFFF00000000}"/>
  </bookViews>
  <sheets>
    <sheet name="工事費内訳書" sheetId="59" r:id="rId1"/>
  </sheets>
  <definedNames>
    <definedName name="_xlnm.Print_Area" localSheetId="0">工事費内訳書!$A$1:$G$94</definedName>
    <definedName name="_xlnm.Print_Titles" localSheetId="0">工事費内訳書!$9:$9</definedName>
    <definedName name="_xlnm.Print_Titles">#REF!</definedName>
    <definedName name="工事価格総計" localSheetId="0">工事費内訳書!#REF!</definedName>
    <definedName name="工事番号">#REF!</definedName>
    <definedName name="工事名" localSheetId="0">工事費内訳書!$B$8</definedName>
    <definedName name="項目001">#REF!</definedName>
    <definedName name="項目002">#REF!</definedName>
    <definedName name="項目003">#REF!</definedName>
    <definedName name="内訳書工事価格" localSheetId="0">工事費内訳書!$G$94</definedName>
    <definedName name="内訳書工事価格総計" localSheetId="0">工事費内訳書!#REF!</definedName>
    <definedName name="内訳書工事価格総計">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工事費内訳書!$I$94</definedName>
    <definedName name="内訳書直接工事費総計" localSheetId="0">工事費内訳書!#REF!</definedName>
    <definedName name="内訳書直接工事費総計通番" localSheetId="0">工事費内訳書!#REF!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9" i="59" l="1"/>
  <c r="G88" i="59" s="1"/>
  <c r="G16" i="59" s="1"/>
  <c r="G85" i="59"/>
  <c r="G84" i="59" s="1"/>
  <c r="G67" i="59"/>
  <c r="G66" i="59" s="1"/>
  <c r="G61" i="59"/>
  <c r="G60" i="59" s="1"/>
  <c r="G56" i="59"/>
  <c r="G55" i="59" s="1"/>
  <c r="G47" i="59"/>
  <c r="G46" i="59" s="1"/>
  <c r="G42" i="59"/>
  <c r="G41" i="59" s="1"/>
  <c r="G21" i="59" l="1"/>
  <c r="G18" i="59"/>
  <c r="G34" i="59"/>
  <c r="G33" i="59" s="1"/>
  <c r="G15" i="59" s="1"/>
  <c r="G14" i="59" s="1"/>
  <c r="G28" i="59"/>
  <c r="G27" i="59" s="1"/>
  <c r="G11" i="59" s="1"/>
  <c r="G17" i="59" l="1"/>
  <c r="G13" i="59"/>
  <c r="G10" i="59"/>
  <c r="G12" i="59" l="1"/>
  <c r="G93" i="59" s="1"/>
  <c r="G94" i="59" s="1"/>
</calcChain>
</file>

<file path=xl/sharedStrings.xml><?xml version="1.0" encoding="utf-8"?>
<sst xmlns="http://schemas.openxmlformats.org/spreadsheetml/2006/main" count="160" uniqueCount="80">
  <si>
    <t>住　　　　所</t>
  </si>
  <si>
    <t>商号又は名称</t>
  </si>
  <si>
    <t>代 表 者 名</t>
  </si>
  <si>
    <t>工事費内訳書</t>
  </si>
  <si>
    <t>工 事 名</t>
  </si>
  <si>
    <t>Ｒ７馬耕　合理化　曽江谷　電気通信設備工事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</si>
  <si>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</si>
  <si>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</si>
  <si>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</si>
  <si>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</si>
  <si>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</si>
  <si>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</si>
  <si>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製作工事価格
_x000D_</t>
  </si>
  <si>
    <t>式</t>
  </si>
  <si>
    <t>機器単体費
_x000D_</t>
  </si>
  <si>
    <t>機器設備工
_x000D_</t>
  </si>
  <si>
    <t>夏子ダム機器
_x000D_</t>
  </si>
  <si>
    <t>ダム諸量処理装置改造
_x000D_</t>
  </si>
  <si>
    <t>入出力処理装置改造
_x000D_</t>
  </si>
  <si>
    <t>L2SW
_x000D_</t>
  </si>
  <si>
    <t>据付工事価格
_x000D_</t>
  </si>
  <si>
    <t>据付工事原価
_x000D_</t>
  </si>
  <si>
    <t>直接工事費
_x000D_</t>
  </si>
  <si>
    <t>直接工事費（共通仮設費対象）
_x000D_</t>
  </si>
  <si>
    <t>労務費
_x000D_</t>
  </si>
  <si>
    <t>夏子ダム労務
_x000D_</t>
  </si>
  <si>
    <t>ダム諸量処理装置 現地調整
_x000D_</t>
  </si>
  <si>
    <t>入出力処理装置 現地調整
_x000D_</t>
  </si>
  <si>
    <t>L2SW設置
_x000D_</t>
  </si>
  <si>
    <t>L2SW調整費
_x000D_</t>
  </si>
  <si>
    <t>間接工事費
_x000D_</t>
  </si>
  <si>
    <t>共通仮設費
_x000D_</t>
  </si>
  <si>
    <t>共通仮設費（率計上分）
_x000D_</t>
  </si>
  <si>
    <t>現場管理費
_x000D_</t>
  </si>
  <si>
    <t>機器間接費
_x000D_</t>
  </si>
  <si>
    <t>機器管理費
_x000D_</t>
  </si>
  <si>
    <t>一般管理費等
_x000D_</t>
  </si>
  <si>
    <t>工事価格
_x000D_</t>
  </si>
  <si>
    <t>入札書記載金額(税抜き)</t>
  </si>
  <si>
    <t>－</t>
  </si>
  <si>
    <t>【夏子ダム】</t>
    <rPh sb="1" eb="3">
      <t>ナツコ</t>
    </rPh>
    <phoneticPr fontId="7"/>
  </si>
  <si>
    <t>【美馬市合同会館】</t>
    <rPh sb="1" eb="4">
      <t>ミマシ</t>
    </rPh>
    <rPh sb="4" eb="6">
      <t>ゴウドウ</t>
    </rPh>
    <rPh sb="6" eb="8">
      <t>カイカン</t>
    </rPh>
    <phoneticPr fontId="7"/>
  </si>
  <si>
    <t>美馬市合同会館機器
_x000D_</t>
  </si>
  <si>
    <t>メディアコンバータ
_x000D_DN2800WSG3E 同等品以上</t>
  </si>
  <si>
    <t>美馬市合同会館労務
_x000D_</t>
  </si>
  <si>
    <t>L2SW調整
_x000D_</t>
  </si>
  <si>
    <t>メディアコンバータ設置
_x000D_</t>
  </si>
  <si>
    <t>メディアコンバータ調整
_x000D_</t>
  </si>
  <si>
    <t>メディアコンバータ配線工
_x000D_</t>
  </si>
  <si>
    <t>【西部総合県民局】</t>
    <rPh sb="1" eb="3">
      <t>セイブ</t>
    </rPh>
    <rPh sb="3" eb="5">
      <t>ソウゴウ</t>
    </rPh>
    <rPh sb="5" eb="8">
      <t>ケンミンキョク</t>
    </rPh>
    <phoneticPr fontId="7"/>
  </si>
  <si>
    <t>西部総合県民局機器
_x000D_</t>
  </si>
  <si>
    <t>ルータ
_x000D_F/W付</t>
  </si>
  <si>
    <t>材料費
_x000D_</t>
  </si>
  <si>
    <t>西部総合県民局材料
_x000D_</t>
  </si>
  <si>
    <t>光成端箱
_x000D_CFFJB70-UCM-8</t>
  </si>
  <si>
    <t>クロージャ
_x000D_</t>
  </si>
  <si>
    <t>配線雑材料費
_x000D_</t>
  </si>
  <si>
    <t>雑材料費
_x000D_</t>
  </si>
  <si>
    <t>西部総合県民局労務
_x000D_</t>
  </si>
  <si>
    <t>ルータ設置
_x000D_</t>
  </si>
  <si>
    <t>ルータ調整
_x000D_F/W含む</t>
  </si>
  <si>
    <t>光ネット調査設計
_x000D_</t>
  </si>
  <si>
    <t>光ケーブル敷設
_x000D_</t>
  </si>
  <si>
    <t>2芯ドロップケーブル敷設
_x000D_ころがし、11mm以下、屋内</t>
  </si>
  <si>
    <t>ｍ</t>
  </si>
  <si>
    <t>2芯ドロップケーブル敷設
_x000D_ラック、11mm以下、屋外・屋内</t>
  </si>
  <si>
    <t>既設クロージャ開閉
_x000D_</t>
  </si>
  <si>
    <t>クロージャ設置
_x000D_</t>
  </si>
  <si>
    <t>融着接続（テープ）
_x000D_</t>
  </si>
  <si>
    <t>単芯融着接続
_x000D_</t>
  </si>
  <si>
    <t>光成端箱設置
_x000D_</t>
  </si>
  <si>
    <t>建物内天井裏配線等
_x000D_</t>
  </si>
  <si>
    <t>線銘板作成、設置
_x000D_</t>
  </si>
  <si>
    <t>仮設費
_x000D_</t>
  </si>
  <si>
    <t>西部総合県民局仮設
_x000D_</t>
  </si>
  <si>
    <t>専門交通誘導員
_x000D_</t>
  </si>
  <si>
    <t>据付工
_x000D_</t>
  </si>
  <si>
    <t>光ケーブル工（材料）
_x000D_</t>
  </si>
  <si>
    <t>光ケーブル工（材料）
_x000D_光ｹｰﾌﾞﾙ400ｍ、ﾄﾞﾛｯﾌﾟｹｰﾌﾞﾙ195ｍ</t>
  </si>
  <si>
    <t xml:space="preserve">直接工事費（共通仮設費対象外）
</t>
    <rPh sb="13" eb="14">
      <t>ガイ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</si>
</sst>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#,###,###,##0_ "/>
    <numFmt numFmtId="178" formatCode="#,###,###,##0"/>
  </numFmts>
  <fonts count="8" x14ac:knownFonts="1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 style="hair">
        <color rgb="FF000000"/>
      </top>
      <bottom style="thin">
        <color indexed="64"/>
      </bottom>
      <diagonal/>
    </border>
    <border>
      <left/>
      <right/>
      <top style="hair">
        <color rgb="FF000000"/>
      </top>
      <bottom style="thin">
        <color indexed="64"/>
      </bottom>
      <diagonal/>
    </border>
    <border>
      <left/>
      <right style="hair">
        <color indexed="8"/>
      </right>
      <top style="hair">
        <color rgb="FF000000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6" fillId="0" borderId="0"/>
    <xf numFmtId="0" fontId="6" fillId="0" borderId="0">
      <alignment vertical="center"/>
    </xf>
  </cellStyleXfs>
  <cellXfs count="43">
    <xf numFmtId="0" fontId="0" fillId="0" borderId="0" xfId="0"/>
    <xf numFmtId="0" fontId="1" fillId="0" borderId="0" xfId="1" applyFont="1"/>
    <xf numFmtId="176" fontId="1" fillId="0" borderId="0" xfId="1" applyNumberFormat="1" applyFont="1" applyAlignment="1">
      <alignment horizontal="right" vertical="center"/>
    </xf>
    <xf numFmtId="49" fontId="1" fillId="0" borderId="0" xfId="1" applyNumberFormat="1" applyFont="1" applyAlignment="1">
      <alignment horizontal="left" vertical="center"/>
    </xf>
    <xf numFmtId="49" fontId="1" fillId="0" borderId="0" xfId="1" applyNumberFormat="1" applyFont="1" applyAlignment="1">
      <alignment horizontal="distributed" vertical="center"/>
    </xf>
    <xf numFmtId="0" fontId="2" fillId="0" borderId="0" xfId="2">
      <alignment vertical="center"/>
    </xf>
    <xf numFmtId="49" fontId="1" fillId="0" borderId="4" xfId="1" applyNumberFormat="1" applyFont="1" applyBorder="1" applyAlignment="1">
      <alignment horizontal="center" vertical="center"/>
    </xf>
    <xf numFmtId="49" fontId="1" fillId="0" borderId="5" xfId="1" applyNumberFormat="1" applyFont="1" applyBorder="1" applyAlignment="1">
      <alignment horizontal="center" vertical="center"/>
    </xf>
    <xf numFmtId="49" fontId="1" fillId="0" borderId="0" xfId="1" applyNumberFormat="1" applyFont="1" applyAlignment="1">
      <alignment horizontal="center" vertical="center"/>
    </xf>
    <xf numFmtId="0" fontId="1" fillId="0" borderId="0" xfId="1" applyFont="1"/>
    <xf numFmtId="177" fontId="1" fillId="0" borderId="0" xfId="1" applyNumberFormat="1" applyFont="1" applyAlignment="1">
      <alignment horizontal="center"/>
    </xf>
    <xf numFmtId="177" fontId="1" fillId="3" borderId="10" xfId="1" applyNumberFormat="1" applyFont="1" applyFill="1" applyBorder="1" applyAlignment="1" applyProtection="1">
      <alignment horizontal="right"/>
      <protection locked="0"/>
    </xf>
    <xf numFmtId="177" fontId="1" fillId="0" borderId="0" xfId="1" applyNumberFormat="1" applyFont="1" applyAlignment="1">
      <alignment horizontal="center"/>
    </xf>
    <xf numFmtId="49" fontId="1" fillId="0" borderId="0" xfId="1" applyNumberFormat="1" applyFont="1" applyAlignment="1">
      <alignment horizontal="left" vertical="center"/>
    </xf>
    <xf numFmtId="49" fontId="1" fillId="0" borderId="1" xfId="1" applyNumberFormat="1" applyFont="1" applyBorder="1" applyAlignment="1">
      <alignment horizontal="center" vertical="center"/>
    </xf>
    <xf numFmtId="49" fontId="1" fillId="0" borderId="2" xfId="1" applyNumberFormat="1" applyFont="1" applyBorder="1" applyAlignment="1">
      <alignment horizontal="center" vertical="center"/>
    </xf>
    <xf numFmtId="49" fontId="1" fillId="0" borderId="3" xfId="1" applyNumberFormat="1" applyFont="1" applyBorder="1" applyAlignment="1">
      <alignment horizontal="center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49" fontId="3" fillId="0" borderId="0" xfId="1" applyNumberFormat="1" applyFont="1" applyAlignment="1">
      <alignment horizontal="center" vertical="top"/>
    </xf>
    <xf numFmtId="49" fontId="1" fillId="0" borderId="6" xfId="1" applyNumberFormat="1" applyFont="1" applyBorder="1" applyAlignment="1" applyProtection="1">
      <alignment vertical="top" wrapText="1"/>
    </xf>
    <xf numFmtId="49" fontId="1" fillId="0" borderId="7" xfId="1" applyNumberFormat="1" applyFont="1" applyBorder="1" applyAlignment="1" applyProtection="1">
      <alignment vertical="top" wrapText="1"/>
    </xf>
    <xf numFmtId="49" fontId="1" fillId="0" borderId="8" xfId="1" applyNumberFormat="1" applyFont="1" applyBorder="1" applyAlignment="1" applyProtection="1">
      <alignment vertical="top" wrapText="1"/>
    </xf>
    <xf numFmtId="49" fontId="1" fillId="0" borderId="9" xfId="1" applyNumberFormat="1" applyFont="1" applyBorder="1" applyAlignment="1" applyProtection="1">
      <alignment horizontal="center"/>
    </xf>
    <xf numFmtId="0" fontId="1" fillId="0" borderId="9" xfId="1" applyFont="1" applyBorder="1" applyAlignment="1" applyProtection="1">
      <alignment horizontal="center"/>
    </xf>
    <xf numFmtId="177" fontId="1" fillId="0" borderId="10" xfId="1" applyNumberFormat="1" applyFont="1" applyFill="1" applyBorder="1" applyAlignment="1" applyProtection="1">
      <alignment horizontal="right"/>
    </xf>
    <xf numFmtId="49" fontId="1" fillId="0" borderId="6" xfId="1" applyNumberFormat="1" applyFont="1" applyBorder="1" applyAlignment="1" applyProtection="1">
      <alignment vertical="top" wrapText="1"/>
    </xf>
    <xf numFmtId="49" fontId="1" fillId="0" borderId="7" xfId="1" applyNumberFormat="1" applyFont="1" applyBorder="1" applyAlignment="1" applyProtection="1">
      <alignment vertical="top" wrapText="1"/>
    </xf>
    <xf numFmtId="49" fontId="1" fillId="0" borderId="8" xfId="1" applyNumberFormat="1" applyFont="1" applyBorder="1" applyAlignment="1" applyProtection="1">
      <alignment vertical="top" wrapText="1"/>
    </xf>
    <xf numFmtId="49" fontId="1" fillId="0" borderId="6" xfId="1" applyNumberFormat="1" applyFont="1" applyBorder="1" applyAlignment="1" applyProtection="1">
      <alignment horizontal="left" vertical="top" wrapText="1"/>
    </xf>
    <xf numFmtId="49" fontId="1" fillId="0" borderId="7" xfId="1" applyNumberFormat="1" applyFont="1" applyBorder="1" applyAlignment="1" applyProtection="1">
      <alignment horizontal="left" vertical="top" wrapText="1"/>
    </xf>
    <xf numFmtId="49" fontId="1" fillId="0" borderId="16" xfId="1" applyNumberFormat="1" applyFont="1" applyBorder="1" applyAlignment="1" applyProtection="1">
      <alignment horizontal="left" vertical="top" wrapText="1"/>
    </xf>
    <xf numFmtId="49" fontId="1" fillId="0" borderId="11" xfId="1" applyNumberFormat="1" applyFont="1" applyBorder="1" applyAlignment="1" applyProtection="1">
      <alignment vertical="top" wrapText="1"/>
    </xf>
    <xf numFmtId="177" fontId="1" fillId="0" borderId="10" xfId="1" applyNumberFormat="1" applyFont="1" applyBorder="1" applyAlignment="1" applyProtection="1">
      <alignment horizontal="right"/>
    </xf>
    <xf numFmtId="49" fontId="1" fillId="0" borderId="12" xfId="1" applyNumberFormat="1" applyFont="1" applyBorder="1" applyAlignment="1" applyProtection="1">
      <alignment vertical="top" wrapText="1"/>
    </xf>
    <xf numFmtId="49" fontId="1" fillId="0" borderId="13" xfId="1" applyNumberFormat="1" applyFont="1" applyBorder="1" applyAlignment="1" applyProtection="1">
      <alignment vertical="top" wrapText="1"/>
    </xf>
    <xf numFmtId="49" fontId="1" fillId="0" borderId="0" xfId="1" applyNumberFormat="1" applyFont="1" applyBorder="1" applyAlignment="1" applyProtection="1">
      <alignment vertical="top" wrapText="1"/>
    </xf>
    <xf numFmtId="49" fontId="1" fillId="0" borderId="16" xfId="1" applyNumberFormat="1" applyFont="1" applyBorder="1" applyAlignment="1" applyProtection="1">
      <alignment vertical="top" wrapText="1"/>
    </xf>
    <xf numFmtId="49" fontId="1" fillId="0" borderId="17" xfId="1" applyNumberFormat="1" applyFont="1" applyBorder="1" applyAlignment="1" applyProtection="1">
      <alignment vertical="top"/>
    </xf>
    <xf numFmtId="49" fontId="1" fillId="0" borderId="18" xfId="1" applyNumberFormat="1" applyFont="1" applyBorder="1" applyAlignment="1" applyProtection="1">
      <alignment vertical="top"/>
    </xf>
    <xf numFmtId="49" fontId="1" fillId="0" borderId="19" xfId="1" applyNumberFormat="1" applyFont="1" applyBorder="1" applyAlignment="1" applyProtection="1">
      <alignment vertical="top"/>
    </xf>
    <xf numFmtId="49" fontId="1" fillId="0" borderId="14" xfId="3" applyNumberFormat="1" applyFont="1" applyBorder="1" applyAlignment="1" applyProtection="1">
      <alignment horizontal="center"/>
    </xf>
    <xf numFmtId="178" fontId="1" fillId="0" borderId="14" xfId="3" applyNumberFormat="1" applyFont="1" applyBorder="1" applyAlignment="1" applyProtection="1">
      <alignment horizontal="center"/>
    </xf>
    <xf numFmtId="177" fontId="1" fillId="0" borderId="15" xfId="1" applyNumberFormat="1" applyFont="1" applyBorder="1" applyAlignment="1" applyProtection="1">
      <alignment horizontal="right"/>
    </xf>
  </cellXfs>
  <cellStyles count="6">
    <cellStyle name="標準" xfId="0" builtinId="0"/>
    <cellStyle name="標準 2" xfId="4" xr:uid="{00000000-0005-0000-0000-000004000000}"/>
    <cellStyle name="標準 3" xfId="5" xr:uid="{00000000-0005-0000-0000-000005000000}"/>
    <cellStyle name="標準_75雛形" xfId="2" xr:uid="{00000000-0005-0000-0000-000002000000}"/>
    <cellStyle name="標準_75雛形_1" xfId="3" xr:uid="{00000000-0005-0000-0000-000003000000}"/>
    <cellStyle name="標準_内訳書サンプル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2"/>
  <dimension ref="A1:J96"/>
  <sheetViews>
    <sheetView showGridLines="0" tabSelected="1" zoomScaleNormal="100" zoomScaleSheetLayoutView="100" workbookViewId="0">
      <selection activeCell="F3" sqref="F3:G3"/>
    </sheetView>
  </sheetViews>
  <sheetFormatPr defaultColWidth="9" defaultRowHeight="13.5" x14ac:dyDescent="0.15"/>
  <cols>
    <col min="1" max="1" width="8.5" customWidth="1"/>
    <col min="2" max="3" width="6.75" customWidth="1"/>
    <col min="4" max="4" width="26" customWidth="1"/>
    <col min="5" max="5" width="12" customWidth="1"/>
    <col min="6" max="6" width="12.875" customWidth="1"/>
    <col min="7" max="7" width="19.875" customWidth="1"/>
    <col min="8" max="8" width="8.5" customWidth="1"/>
    <col min="9" max="10" width="9" hidden="1" customWidth="1"/>
  </cols>
  <sheetData>
    <row r="1" spans="1:10" ht="11.25" customHeight="1" x14ac:dyDescent="0.15">
      <c r="A1" s="1"/>
      <c r="B1" s="1"/>
      <c r="C1" s="1"/>
      <c r="D1" s="1"/>
      <c r="E1" s="1"/>
      <c r="F1" s="1"/>
      <c r="G1" s="2"/>
      <c r="H1" s="1"/>
      <c r="I1" s="1"/>
      <c r="J1" s="1"/>
    </row>
    <row r="2" spans="1:10" ht="22.5" customHeight="1" x14ac:dyDescent="0.15">
      <c r="A2" s="3"/>
      <c r="B2" s="1"/>
      <c r="C2" s="1"/>
      <c r="D2" s="1"/>
      <c r="E2" s="1"/>
      <c r="F2" s="1"/>
      <c r="G2" s="1"/>
      <c r="H2" s="1"/>
      <c r="I2" s="1"/>
      <c r="J2" s="1"/>
    </row>
    <row r="3" spans="1:10" ht="11.25" customHeight="1" x14ac:dyDescent="0.15">
      <c r="A3" s="1"/>
      <c r="B3" s="1"/>
      <c r="C3" s="1"/>
      <c r="D3" s="1"/>
      <c r="E3" s="4" t="s">
        <v>0</v>
      </c>
      <c r="F3" s="17"/>
      <c r="G3" s="17"/>
      <c r="H3" s="1"/>
      <c r="I3" s="1"/>
      <c r="J3" s="1"/>
    </row>
    <row r="4" spans="1:10" ht="11.25" customHeight="1" x14ac:dyDescent="0.15">
      <c r="A4" s="1"/>
      <c r="B4" s="1"/>
      <c r="C4" s="1"/>
      <c r="D4" s="1"/>
      <c r="E4" s="4" t="s">
        <v>1</v>
      </c>
      <c r="F4" s="17"/>
      <c r="G4" s="17"/>
      <c r="H4" s="1"/>
      <c r="I4" s="1"/>
      <c r="J4" s="1"/>
    </row>
    <row r="5" spans="1:10" ht="11.25" customHeight="1" x14ac:dyDescent="0.15">
      <c r="A5" s="1"/>
      <c r="B5" s="1"/>
      <c r="C5" s="1"/>
      <c r="D5" s="1"/>
      <c r="E5" s="4" t="s">
        <v>2</v>
      </c>
      <c r="F5" s="17"/>
      <c r="G5" s="17"/>
      <c r="H5" s="1"/>
      <c r="I5" s="1"/>
      <c r="J5" s="1"/>
    </row>
    <row r="6" spans="1:10" ht="11.25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</row>
    <row r="7" spans="1:10" ht="39" customHeight="1" x14ac:dyDescent="0.15">
      <c r="A7" s="18" t="s">
        <v>3</v>
      </c>
      <c r="B7" s="18"/>
      <c r="C7" s="18"/>
      <c r="D7" s="18"/>
      <c r="E7" s="18"/>
      <c r="F7" s="18"/>
      <c r="G7" s="18"/>
      <c r="H7" s="1"/>
      <c r="I7" s="1"/>
      <c r="J7" s="1"/>
    </row>
    <row r="8" spans="1:10" ht="11.25" customHeight="1" x14ac:dyDescent="0.15">
      <c r="A8" s="3" t="s">
        <v>4</v>
      </c>
      <c r="B8" s="13" t="s">
        <v>5</v>
      </c>
      <c r="C8" s="13"/>
      <c r="D8" s="13"/>
      <c r="E8" s="13"/>
      <c r="F8" s="13"/>
      <c r="G8" s="13"/>
      <c r="H8" s="1"/>
      <c r="I8" s="1"/>
      <c r="J8" s="1"/>
    </row>
    <row r="9" spans="1:10" ht="11.25" customHeight="1" x14ac:dyDescent="0.15">
      <c r="A9" s="14" t="s">
        <v>6</v>
      </c>
      <c r="B9" s="15"/>
      <c r="C9" s="15"/>
      <c r="D9" s="16"/>
      <c r="E9" s="6" t="s">
        <v>7</v>
      </c>
      <c r="F9" s="6" t="s">
        <v>8</v>
      </c>
      <c r="G9" s="7" t="s">
        <v>9</v>
      </c>
      <c r="H9" s="1"/>
      <c r="I9" s="8" t="s">
        <v>10</v>
      </c>
      <c r="J9" s="8" t="s">
        <v>11</v>
      </c>
    </row>
    <row r="10" spans="1:10" ht="42" customHeight="1" x14ac:dyDescent="0.15">
      <c r="A10" s="19" t="s">
        <v>12</v>
      </c>
      <c r="B10" s="20"/>
      <c r="C10" s="20"/>
      <c r="D10" s="21"/>
      <c r="E10" s="22" t="s">
        <v>13</v>
      </c>
      <c r="F10" s="23">
        <v>1</v>
      </c>
      <c r="G10" s="24">
        <f>+G11</f>
        <v>0</v>
      </c>
      <c r="H10" s="9"/>
      <c r="I10" s="10">
        <v>1</v>
      </c>
      <c r="J10" s="10">
        <v>30</v>
      </c>
    </row>
    <row r="11" spans="1:10" ht="42" customHeight="1" x14ac:dyDescent="0.15">
      <c r="A11" s="19" t="s">
        <v>14</v>
      </c>
      <c r="B11" s="20"/>
      <c r="C11" s="20"/>
      <c r="D11" s="21"/>
      <c r="E11" s="22" t="s">
        <v>13</v>
      </c>
      <c r="F11" s="23">
        <v>1</v>
      </c>
      <c r="G11" s="24">
        <f>+G27+G41+G55</f>
        <v>0</v>
      </c>
      <c r="H11" s="9"/>
      <c r="I11" s="10">
        <v>2</v>
      </c>
      <c r="J11" s="10">
        <v>1</v>
      </c>
    </row>
    <row r="12" spans="1:10" ht="42" customHeight="1" x14ac:dyDescent="0.15">
      <c r="A12" s="19" t="s">
        <v>20</v>
      </c>
      <c r="B12" s="20"/>
      <c r="C12" s="20"/>
      <c r="D12" s="21"/>
      <c r="E12" s="22" t="s">
        <v>13</v>
      </c>
      <c r="F12" s="23">
        <v>1</v>
      </c>
      <c r="G12" s="24">
        <f>+G13+G23</f>
        <v>0</v>
      </c>
      <c r="H12" s="9"/>
      <c r="I12" s="10">
        <v>3</v>
      </c>
      <c r="J12" s="10">
        <v>30</v>
      </c>
    </row>
    <row r="13" spans="1:10" ht="42" customHeight="1" x14ac:dyDescent="0.15">
      <c r="A13" s="19" t="s">
        <v>21</v>
      </c>
      <c r="B13" s="20"/>
      <c r="C13" s="20"/>
      <c r="D13" s="21"/>
      <c r="E13" s="22" t="s">
        <v>13</v>
      </c>
      <c r="F13" s="23">
        <v>1</v>
      </c>
      <c r="G13" s="24">
        <f>+G14+G17</f>
        <v>0</v>
      </c>
      <c r="H13" s="9"/>
      <c r="I13" s="10">
        <v>4</v>
      </c>
      <c r="J13" s="10"/>
    </row>
    <row r="14" spans="1:10" ht="42" customHeight="1" x14ac:dyDescent="0.15">
      <c r="A14" s="19" t="s">
        <v>22</v>
      </c>
      <c r="B14" s="20"/>
      <c r="C14" s="20"/>
      <c r="D14" s="21"/>
      <c r="E14" s="22" t="s">
        <v>13</v>
      </c>
      <c r="F14" s="23">
        <v>1</v>
      </c>
      <c r="G14" s="24">
        <f>+G15+G16</f>
        <v>0</v>
      </c>
      <c r="H14" s="9"/>
      <c r="I14" s="12">
        <v>5</v>
      </c>
      <c r="J14" s="10">
        <v>20</v>
      </c>
    </row>
    <row r="15" spans="1:10" ht="42" customHeight="1" x14ac:dyDescent="0.15">
      <c r="A15" s="19" t="s">
        <v>23</v>
      </c>
      <c r="B15" s="20"/>
      <c r="C15" s="20"/>
      <c r="D15" s="21"/>
      <c r="E15" s="22" t="s">
        <v>13</v>
      </c>
      <c r="F15" s="23">
        <v>1</v>
      </c>
      <c r="G15" s="24">
        <f>+G33+G46+G60+G66+G84</f>
        <v>0</v>
      </c>
      <c r="H15" s="9"/>
      <c r="I15" s="12">
        <v>6</v>
      </c>
      <c r="J15" s="10">
        <v>1</v>
      </c>
    </row>
    <row r="16" spans="1:10" ht="42" customHeight="1" x14ac:dyDescent="0.15">
      <c r="A16" s="19" t="s">
        <v>79</v>
      </c>
      <c r="B16" s="20"/>
      <c r="C16" s="20"/>
      <c r="D16" s="21"/>
      <c r="E16" s="22" t="s">
        <v>13</v>
      </c>
      <c r="F16" s="23">
        <v>1</v>
      </c>
      <c r="G16" s="24">
        <f>G88</f>
        <v>0</v>
      </c>
      <c r="H16" s="9"/>
      <c r="I16" s="12">
        <v>7</v>
      </c>
      <c r="J16" s="12">
        <v>1</v>
      </c>
    </row>
    <row r="17" spans="1:10" ht="42" customHeight="1" x14ac:dyDescent="0.15">
      <c r="A17" s="19" t="s">
        <v>30</v>
      </c>
      <c r="B17" s="20"/>
      <c r="C17" s="20"/>
      <c r="D17" s="21"/>
      <c r="E17" s="22" t="s">
        <v>13</v>
      </c>
      <c r="F17" s="23">
        <v>1</v>
      </c>
      <c r="G17" s="24">
        <f>+G18+G20+G21</f>
        <v>0</v>
      </c>
      <c r="H17" s="9"/>
      <c r="I17" s="12">
        <v>8</v>
      </c>
      <c r="J17" s="10"/>
    </row>
    <row r="18" spans="1:10" ht="42" customHeight="1" x14ac:dyDescent="0.15">
      <c r="A18" s="19" t="s">
        <v>31</v>
      </c>
      <c r="B18" s="20"/>
      <c r="C18" s="20"/>
      <c r="D18" s="21"/>
      <c r="E18" s="22" t="s">
        <v>13</v>
      </c>
      <c r="F18" s="23">
        <v>1</v>
      </c>
      <c r="G18" s="24">
        <f>+G19</f>
        <v>0</v>
      </c>
      <c r="H18" s="9"/>
      <c r="I18" s="12">
        <v>9</v>
      </c>
      <c r="J18" s="10">
        <v>200</v>
      </c>
    </row>
    <row r="19" spans="1:10" ht="42" customHeight="1" x14ac:dyDescent="0.15">
      <c r="A19" s="19" t="s">
        <v>32</v>
      </c>
      <c r="B19" s="20"/>
      <c r="C19" s="20"/>
      <c r="D19" s="21"/>
      <c r="E19" s="22" t="s">
        <v>13</v>
      </c>
      <c r="F19" s="23">
        <v>1</v>
      </c>
      <c r="G19" s="11"/>
      <c r="H19" s="9"/>
      <c r="I19" s="12">
        <v>10</v>
      </c>
      <c r="J19" s="10"/>
    </row>
    <row r="20" spans="1:10" ht="42" customHeight="1" x14ac:dyDescent="0.15">
      <c r="A20" s="19" t="s">
        <v>33</v>
      </c>
      <c r="B20" s="20"/>
      <c r="C20" s="20"/>
      <c r="D20" s="21"/>
      <c r="E20" s="22" t="s">
        <v>13</v>
      </c>
      <c r="F20" s="23">
        <v>1</v>
      </c>
      <c r="G20" s="11"/>
      <c r="H20" s="9"/>
      <c r="I20" s="12">
        <v>11</v>
      </c>
      <c r="J20" s="10">
        <v>210</v>
      </c>
    </row>
    <row r="21" spans="1:10" ht="42" customHeight="1" x14ac:dyDescent="0.15">
      <c r="A21" s="19" t="s">
        <v>34</v>
      </c>
      <c r="B21" s="20"/>
      <c r="C21" s="20"/>
      <c r="D21" s="21"/>
      <c r="E21" s="22" t="s">
        <v>13</v>
      </c>
      <c r="F21" s="23">
        <v>1</v>
      </c>
      <c r="G21" s="24">
        <f>+G22</f>
        <v>0</v>
      </c>
      <c r="H21" s="9"/>
      <c r="I21" s="12">
        <v>12</v>
      </c>
      <c r="J21" s="10"/>
    </row>
    <row r="22" spans="1:10" ht="42" customHeight="1" x14ac:dyDescent="0.15">
      <c r="A22" s="19" t="s">
        <v>35</v>
      </c>
      <c r="B22" s="20"/>
      <c r="C22" s="20"/>
      <c r="D22" s="21"/>
      <c r="E22" s="22" t="s">
        <v>13</v>
      </c>
      <c r="F22" s="23">
        <v>1</v>
      </c>
      <c r="G22" s="11"/>
      <c r="H22" s="9"/>
      <c r="I22" s="12">
        <v>13</v>
      </c>
      <c r="J22" s="10"/>
    </row>
    <row r="23" spans="1:10" ht="42" customHeight="1" x14ac:dyDescent="0.15">
      <c r="A23" s="19" t="s">
        <v>36</v>
      </c>
      <c r="B23" s="20"/>
      <c r="C23" s="20"/>
      <c r="D23" s="21"/>
      <c r="E23" s="22" t="s">
        <v>13</v>
      </c>
      <c r="F23" s="23">
        <v>1</v>
      </c>
      <c r="G23" s="11"/>
      <c r="H23" s="9"/>
      <c r="I23" s="12">
        <v>14</v>
      </c>
      <c r="J23" s="10">
        <v>220</v>
      </c>
    </row>
    <row r="24" spans="1:10" ht="42" customHeight="1" x14ac:dyDescent="0.15">
      <c r="A24" s="25"/>
      <c r="B24" s="26"/>
      <c r="C24" s="26"/>
      <c r="D24" s="27"/>
      <c r="E24" s="22"/>
      <c r="F24" s="23"/>
      <c r="G24" s="24"/>
      <c r="H24" s="9"/>
      <c r="I24" s="12">
        <v>15</v>
      </c>
      <c r="J24" s="12"/>
    </row>
    <row r="25" spans="1:10" ht="42" customHeight="1" x14ac:dyDescent="0.15">
      <c r="A25" s="25"/>
      <c r="B25" s="26"/>
      <c r="C25" s="26"/>
      <c r="D25" s="27"/>
      <c r="E25" s="22"/>
      <c r="F25" s="23"/>
      <c r="G25" s="24"/>
      <c r="H25" s="9"/>
      <c r="I25" s="12">
        <v>16</v>
      </c>
      <c r="J25" s="12"/>
    </row>
    <row r="26" spans="1:10" ht="42" customHeight="1" x14ac:dyDescent="0.15">
      <c r="A26" s="28" t="s">
        <v>40</v>
      </c>
      <c r="B26" s="29"/>
      <c r="C26" s="29"/>
      <c r="D26" s="30"/>
      <c r="E26" s="22"/>
      <c r="F26" s="23"/>
      <c r="G26" s="24"/>
      <c r="H26" s="9"/>
      <c r="I26" s="12">
        <v>17</v>
      </c>
      <c r="J26" s="12"/>
    </row>
    <row r="27" spans="1:10" ht="42" customHeight="1" x14ac:dyDescent="0.15">
      <c r="A27" s="31"/>
      <c r="B27" s="20" t="s">
        <v>15</v>
      </c>
      <c r="C27" s="20"/>
      <c r="D27" s="21"/>
      <c r="E27" s="22" t="s">
        <v>13</v>
      </c>
      <c r="F27" s="23">
        <v>1</v>
      </c>
      <c r="G27" s="32">
        <f>+G28</f>
        <v>0</v>
      </c>
      <c r="H27" s="9"/>
      <c r="I27" s="12">
        <v>18</v>
      </c>
      <c r="J27" s="10">
        <v>2</v>
      </c>
    </row>
    <row r="28" spans="1:10" ht="42" customHeight="1" x14ac:dyDescent="0.15">
      <c r="A28" s="31"/>
      <c r="B28" s="33"/>
      <c r="C28" s="20" t="s">
        <v>16</v>
      </c>
      <c r="D28" s="21"/>
      <c r="E28" s="22" t="s">
        <v>13</v>
      </c>
      <c r="F28" s="23">
        <v>1</v>
      </c>
      <c r="G28" s="32">
        <f>+G29+G30+G31</f>
        <v>0</v>
      </c>
      <c r="H28" s="9"/>
      <c r="I28" s="12">
        <v>19</v>
      </c>
      <c r="J28" s="10">
        <v>3</v>
      </c>
    </row>
    <row r="29" spans="1:10" ht="42" customHeight="1" x14ac:dyDescent="0.15">
      <c r="A29" s="31"/>
      <c r="B29" s="33"/>
      <c r="C29" s="33"/>
      <c r="D29" s="34" t="s">
        <v>17</v>
      </c>
      <c r="E29" s="22" t="s">
        <v>13</v>
      </c>
      <c r="F29" s="23">
        <v>1</v>
      </c>
      <c r="G29" s="11"/>
      <c r="H29" s="9"/>
      <c r="I29" s="12">
        <v>20</v>
      </c>
      <c r="J29" s="10">
        <v>4</v>
      </c>
    </row>
    <row r="30" spans="1:10" ht="42" customHeight="1" x14ac:dyDescent="0.15">
      <c r="A30" s="31"/>
      <c r="B30" s="33"/>
      <c r="C30" s="33"/>
      <c r="D30" s="34" t="s">
        <v>18</v>
      </c>
      <c r="E30" s="22" t="s">
        <v>13</v>
      </c>
      <c r="F30" s="23">
        <v>1</v>
      </c>
      <c r="G30" s="11"/>
      <c r="H30" s="9"/>
      <c r="I30" s="12">
        <v>21</v>
      </c>
      <c r="J30" s="10">
        <v>4</v>
      </c>
    </row>
    <row r="31" spans="1:10" ht="42" customHeight="1" x14ac:dyDescent="0.15">
      <c r="A31" s="31"/>
      <c r="B31" s="33"/>
      <c r="C31" s="33"/>
      <c r="D31" s="34" t="s">
        <v>19</v>
      </c>
      <c r="E31" s="22" t="s">
        <v>13</v>
      </c>
      <c r="F31" s="23">
        <v>1</v>
      </c>
      <c r="G31" s="11"/>
      <c r="H31" s="9"/>
      <c r="I31" s="12">
        <v>22</v>
      </c>
      <c r="J31" s="10">
        <v>4</v>
      </c>
    </row>
    <row r="32" spans="1:10" ht="42" customHeight="1" x14ac:dyDescent="0.15">
      <c r="A32" s="31"/>
      <c r="B32" s="35"/>
      <c r="C32" s="35"/>
      <c r="D32" s="35"/>
      <c r="E32" s="22"/>
      <c r="F32" s="23"/>
      <c r="G32" s="24"/>
      <c r="H32" s="9"/>
      <c r="I32" s="12">
        <v>23</v>
      </c>
      <c r="J32" s="12"/>
    </row>
    <row r="33" spans="1:10" ht="42" customHeight="1" x14ac:dyDescent="0.15">
      <c r="A33" s="31"/>
      <c r="B33" s="20" t="s">
        <v>24</v>
      </c>
      <c r="C33" s="20"/>
      <c r="D33" s="21"/>
      <c r="E33" s="22" t="s">
        <v>13</v>
      </c>
      <c r="F33" s="23">
        <v>1</v>
      </c>
      <c r="G33" s="32">
        <f>+G34</f>
        <v>0</v>
      </c>
      <c r="H33" s="9"/>
      <c r="I33" s="12">
        <v>24</v>
      </c>
      <c r="J33" s="10">
        <v>2</v>
      </c>
    </row>
    <row r="34" spans="1:10" ht="42" customHeight="1" x14ac:dyDescent="0.15">
      <c r="A34" s="31"/>
      <c r="B34" s="33"/>
      <c r="C34" s="20" t="s">
        <v>25</v>
      </c>
      <c r="D34" s="21"/>
      <c r="E34" s="22" t="s">
        <v>13</v>
      </c>
      <c r="F34" s="23">
        <v>1</v>
      </c>
      <c r="G34" s="32">
        <f>+G35+G36+G37+G38</f>
        <v>0</v>
      </c>
      <c r="H34" s="9"/>
      <c r="I34" s="12">
        <v>25</v>
      </c>
      <c r="J34" s="10">
        <v>3</v>
      </c>
    </row>
    <row r="35" spans="1:10" ht="42" customHeight="1" x14ac:dyDescent="0.15">
      <c r="A35" s="31"/>
      <c r="B35" s="33"/>
      <c r="C35" s="33"/>
      <c r="D35" s="34" t="s">
        <v>26</v>
      </c>
      <c r="E35" s="22" t="s">
        <v>13</v>
      </c>
      <c r="F35" s="23">
        <v>1</v>
      </c>
      <c r="G35" s="11"/>
      <c r="H35" s="9"/>
      <c r="I35" s="12">
        <v>26</v>
      </c>
      <c r="J35" s="10">
        <v>4</v>
      </c>
    </row>
    <row r="36" spans="1:10" ht="42" customHeight="1" x14ac:dyDescent="0.15">
      <c r="A36" s="31"/>
      <c r="B36" s="33"/>
      <c r="C36" s="33"/>
      <c r="D36" s="34" t="s">
        <v>27</v>
      </c>
      <c r="E36" s="22" t="s">
        <v>13</v>
      </c>
      <c r="F36" s="23">
        <v>1</v>
      </c>
      <c r="G36" s="11"/>
      <c r="H36" s="9"/>
      <c r="I36" s="12">
        <v>27</v>
      </c>
      <c r="J36" s="10">
        <v>4</v>
      </c>
    </row>
    <row r="37" spans="1:10" ht="42" customHeight="1" x14ac:dyDescent="0.15">
      <c r="A37" s="31"/>
      <c r="B37" s="33"/>
      <c r="C37" s="33"/>
      <c r="D37" s="34" t="s">
        <v>28</v>
      </c>
      <c r="E37" s="22" t="s">
        <v>13</v>
      </c>
      <c r="F37" s="23">
        <v>1</v>
      </c>
      <c r="G37" s="11"/>
      <c r="H37" s="9"/>
      <c r="I37" s="12">
        <v>28</v>
      </c>
      <c r="J37" s="10">
        <v>4</v>
      </c>
    </row>
    <row r="38" spans="1:10" ht="42" customHeight="1" x14ac:dyDescent="0.15">
      <c r="A38" s="31"/>
      <c r="B38" s="33"/>
      <c r="C38" s="33"/>
      <c r="D38" s="34" t="s">
        <v>29</v>
      </c>
      <c r="E38" s="22" t="s">
        <v>13</v>
      </c>
      <c r="F38" s="23">
        <v>1</v>
      </c>
      <c r="G38" s="11"/>
      <c r="H38" s="9"/>
      <c r="I38" s="12">
        <v>29</v>
      </c>
      <c r="J38" s="10">
        <v>4</v>
      </c>
    </row>
    <row r="39" spans="1:10" ht="42" customHeight="1" x14ac:dyDescent="0.15">
      <c r="A39" s="25"/>
      <c r="B39" s="26"/>
      <c r="C39" s="26"/>
      <c r="D39" s="27"/>
      <c r="E39" s="22"/>
      <c r="F39" s="23"/>
      <c r="G39" s="24"/>
      <c r="H39" s="9"/>
      <c r="I39" s="12">
        <v>30</v>
      </c>
      <c r="J39" s="12"/>
    </row>
    <row r="40" spans="1:10" ht="42" customHeight="1" x14ac:dyDescent="0.15">
      <c r="A40" s="28" t="s">
        <v>41</v>
      </c>
      <c r="B40" s="29"/>
      <c r="C40" s="29"/>
      <c r="D40" s="30"/>
      <c r="E40" s="22"/>
      <c r="F40" s="23"/>
      <c r="G40" s="24"/>
      <c r="H40" s="9"/>
      <c r="I40" s="12">
        <v>31</v>
      </c>
      <c r="J40" s="12"/>
    </row>
    <row r="41" spans="1:10" ht="42" customHeight="1" x14ac:dyDescent="0.15">
      <c r="A41" s="31"/>
      <c r="B41" s="20" t="s">
        <v>15</v>
      </c>
      <c r="C41" s="20"/>
      <c r="D41" s="21"/>
      <c r="E41" s="22" t="s">
        <v>13</v>
      </c>
      <c r="F41" s="23">
        <v>1</v>
      </c>
      <c r="G41" s="32">
        <f>+G42</f>
        <v>0</v>
      </c>
      <c r="H41" s="9"/>
      <c r="I41" s="12">
        <v>32</v>
      </c>
      <c r="J41" s="12">
        <v>2</v>
      </c>
    </row>
    <row r="42" spans="1:10" ht="42" customHeight="1" x14ac:dyDescent="0.15">
      <c r="A42" s="31"/>
      <c r="B42" s="33"/>
      <c r="C42" s="20" t="s">
        <v>42</v>
      </c>
      <c r="D42" s="21"/>
      <c r="E42" s="22" t="s">
        <v>13</v>
      </c>
      <c r="F42" s="23">
        <v>1</v>
      </c>
      <c r="G42" s="32">
        <f>+G43+G44</f>
        <v>0</v>
      </c>
      <c r="H42" s="9"/>
      <c r="I42" s="12">
        <v>33</v>
      </c>
      <c r="J42" s="12">
        <v>3</v>
      </c>
    </row>
    <row r="43" spans="1:10" ht="42" customHeight="1" x14ac:dyDescent="0.15">
      <c r="A43" s="31"/>
      <c r="B43" s="33"/>
      <c r="C43" s="33"/>
      <c r="D43" s="34" t="s">
        <v>19</v>
      </c>
      <c r="E43" s="22" t="s">
        <v>13</v>
      </c>
      <c r="F43" s="23">
        <v>1</v>
      </c>
      <c r="G43" s="11"/>
      <c r="H43" s="9"/>
      <c r="I43" s="12">
        <v>34</v>
      </c>
      <c r="J43" s="12">
        <v>4</v>
      </c>
    </row>
    <row r="44" spans="1:10" ht="42" customHeight="1" x14ac:dyDescent="0.15">
      <c r="A44" s="31"/>
      <c r="B44" s="33"/>
      <c r="C44" s="33"/>
      <c r="D44" s="34" t="s">
        <v>43</v>
      </c>
      <c r="E44" s="22" t="s">
        <v>13</v>
      </c>
      <c r="F44" s="23">
        <v>1</v>
      </c>
      <c r="G44" s="11"/>
      <c r="H44" s="9"/>
      <c r="I44" s="12">
        <v>35</v>
      </c>
      <c r="J44" s="12">
        <v>4</v>
      </c>
    </row>
    <row r="45" spans="1:10" ht="42" customHeight="1" x14ac:dyDescent="0.15">
      <c r="A45" s="31"/>
      <c r="B45" s="35"/>
      <c r="C45" s="35"/>
      <c r="D45" s="35"/>
      <c r="E45" s="22"/>
      <c r="F45" s="23"/>
      <c r="G45" s="24"/>
      <c r="H45" s="9"/>
      <c r="I45" s="12">
        <v>36</v>
      </c>
      <c r="J45" s="12"/>
    </row>
    <row r="46" spans="1:10" ht="42" customHeight="1" x14ac:dyDescent="0.15">
      <c r="A46" s="31"/>
      <c r="B46" s="20" t="s">
        <v>24</v>
      </c>
      <c r="C46" s="20"/>
      <c r="D46" s="21"/>
      <c r="E46" s="22" t="s">
        <v>13</v>
      </c>
      <c r="F46" s="23">
        <v>1</v>
      </c>
      <c r="G46" s="32">
        <f>+G47</f>
        <v>0</v>
      </c>
      <c r="H46" s="9"/>
      <c r="I46" s="12">
        <v>37</v>
      </c>
      <c r="J46" s="12">
        <v>2</v>
      </c>
    </row>
    <row r="47" spans="1:10" ht="42" customHeight="1" x14ac:dyDescent="0.15">
      <c r="A47" s="31"/>
      <c r="B47" s="33"/>
      <c r="C47" s="20" t="s">
        <v>44</v>
      </c>
      <c r="D47" s="21"/>
      <c r="E47" s="22" t="s">
        <v>13</v>
      </c>
      <c r="F47" s="23">
        <v>1</v>
      </c>
      <c r="G47" s="32">
        <f>+G48+G49+G50+G51+G52</f>
        <v>0</v>
      </c>
      <c r="H47" s="9"/>
      <c r="I47" s="12">
        <v>38</v>
      </c>
      <c r="J47" s="12">
        <v>3</v>
      </c>
    </row>
    <row r="48" spans="1:10" ht="42" customHeight="1" x14ac:dyDescent="0.15">
      <c r="A48" s="31"/>
      <c r="B48" s="33"/>
      <c r="C48" s="33"/>
      <c r="D48" s="34" t="s">
        <v>28</v>
      </c>
      <c r="E48" s="22" t="s">
        <v>13</v>
      </c>
      <c r="F48" s="23">
        <v>1</v>
      </c>
      <c r="G48" s="11"/>
      <c r="H48" s="9"/>
      <c r="I48" s="12">
        <v>39</v>
      </c>
      <c r="J48" s="12">
        <v>4</v>
      </c>
    </row>
    <row r="49" spans="1:10" ht="42" customHeight="1" x14ac:dyDescent="0.15">
      <c r="A49" s="31"/>
      <c r="B49" s="33"/>
      <c r="C49" s="33"/>
      <c r="D49" s="34" t="s">
        <v>45</v>
      </c>
      <c r="E49" s="22" t="s">
        <v>13</v>
      </c>
      <c r="F49" s="23">
        <v>1</v>
      </c>
      <c r="G49" s="11"/>
      <c r="H49" s="9"/>
      <c r="I49" s="12">
        <v>40</v>
      </c>
      <c r="J49" s="12">
        <v>4</v>
      </c>
    </row>
    <row r="50" spans="1:10" ht="42" customHeight="1" x14ac:dyDescent="0.15">
      <c r="A50" s="31"/>
      <c r="B50" s="33"/>
      <c r="C50" s="33"/>
      <c r="D50" s="34" t="s">
        <v>46</v>
      </c>
      <c r="E50" s="22" t="s">
        <v>13</v>
      </c>
      <c r="F50" s="23">
        <v>1</v>
      </c>
      <c r="G50" s="11"/>
      <c r="H50" s="9"/>
      <c r="I50" s="12">
        <v>41</v>
      </c>
      <c r="J50" s="12">
        <v>4</v>
      </c>
    </row>
    <row r="51" spans="1:10" ht="42" customHeight="1" x14ac:dyDescent="0.15">
      <c r="A51" s="31"/>
      <c r="B51" s="33"/>
      <c r="C51" s="33"/>
      <c r="D51" s="34" t="s">
        <v>47</v>
      </c>
      <c r="E51" s="22" t="s">
        <v>13</v>
      </c>
      <c r="F51" s="23">
        <v>1</v>
      </c>
      <c r="G51" s="11"/>
      <c r="H51" s="9"/>
      <c r="I51" s="12">
        <v>42</v>
      </c>
      <c r="J51" s="12">
        <v>4</v>
      </c>
    </row>
    <row r="52" spans="1:10" ht="42" customHeight="1" x14ac:dyDescent="0.15">
      <c r="A52" s="31"/>
      <c r="B52" s="33"/>
      <c r="C52" s="33"/>
      <c r="D52" s="34" t="s">
        <v>48</v>
      </c>
      <c r="E52" s="22" t="s">
        <v>13</v>
      </c>
      <c r="F52" s="23">
        <v>1</v>
      </c>
      <c r="G52" s="11"/>
      <c r="H52" s="9"/>
      <c r="I52" s="12">
        <v>43</v>
      </c>
      <c r="J52" s="12">
        <v>4</v>
      </c>
    </row>
    <row r="53" spans="1:10" ht="42" customHeight="1" x14ac:dyDescent="0.15">
      <c r="A53" s="35"/>
      <c r="B53" s="35"/>
      <c r="C53" s="35"/>
      <c r="D53" s="35"/>
      <c r="E53" s="22"/>
      <c r="F53" s="23"/>
      <c r="G53" s="24"/>
      <c r="H53" s="9"/>
      <c r="I53" s="12">
        <v>44</v>
      </c>
      <c r="J53" s="12"/>
    </row>
    <row r="54" spans="1:10" ht="42" customHeight="1" x14ac:dyDescent="0.15">
      <c r="A54" s="28" t="s">
        <v>49</v>
      </c>
      <c r="B54" s="29"/>
      <c r="C54" s="29"/>
      <c r="D54" s="30"/>
      <c r="E54" s="22"/>
      <c r="F54" s="23"/>
      <c r="G54" s="24"/>
      <c r="H54" s="9"/>
      <c r="I54" s="12">
        <v>45</v>
      </c>
      <c r="J54" s="12"/>
    </row>
    <row r="55" spans="1:10" ht="42" customHeight="1" x14ac:dyDescent="0.15">
      <c r="A55" s="31"/>
      <c r="B55" s="20" t="s">
        <v>15</v>
      </c>
      <c r="C55" s="20"/>
      <c r="D55" s="21"/>
      <c r="E55" s="22" t="s">
        <v>13</v>
      </c>
      <c r="F55" s="23">
        <v>1</v>
      </c>
      <c r="G55" s="32">
        <f>+G56</f>
        <v>0</v>
      </c>
      <c r="H55" s="9"/>
      <c r="I55" s="12">
        <v>46</v>
      </c>
      <c r="J55" s="12">
        <v>2</v>
      </c>
    </row>
    <row r="56" spans="1:10" ht="42" customHeight="1" x14ac:dyDescent="0.15">
      <c r="A56" s="31"/>
      <c r="B56" s="33"/>
      <c r="C56" s="20" t="s">
        <v>50</v>
      </c>
      <c r="D56" s="21"/>
      <c r="E56" s="22" t="s">
        <v>13</v>
      </c>
      <c r="F56" s="23">
        <v>1</v>
      </c>
      <c r="G56" s="32">
        <f>+G57+G58</f>
        <v>0</v>
      </c>
      <c r="H56" s="9"/>
      <c r="I56" s="12">
        <v>47</v>
      </c>
      <c r="J56" s="12">
        <v>3</v>
      </c>
    </row>
    <row r="57" spans="1:10" ht="42" customHeight="1" x14ac:dyDescent="0.15">
      <c r="A57" s="31"/>
      <c r="B57" s="33"/>
      <c r="C57" s="33"/>
      <c r="D57" s="34" t="s">
        <v>43</v>
      </c>
      <c r="E57" s="22" t="s">
        <v>13</v>
      </c>
      <c r="F57" s="23">
        <v>1</v>
      </c>
      <c r="G57" s="11"/>
      <c r="H57" s="9"/>
      <c r="I57" s="12">
        <v>48</v>
      </c>
      <c r="J57" s="12">
        <v>4</v>
      </c>
    </row>
    <row r="58" spans="1:10" ht="42" customHeight="1" x14ac:dyDescent="0.15">
      <c r="A58" s="31"/>
      <c r="B58" s="33"/>
      <c r="C58" s="33"/>
      <c r="D58" s="34" t="s">
        <v>51</v>
      </c>
      <c r="E58" s="22" t="s">
        <v>13</v>
      </c>
      <c r="F58" s="23">
        <v>1</v>
      </c>
      <c r="G58" s="11"/>
      <c r="H58" s="9"/>
      <c r="I58" s="12">
        <v>49</v>
      </c>
      <c r="J58" s="12">
        <v>4</v>
      </c>
    </row>
    <row r="59" spans="1:10" ht="42" customHeight="1" x14ac:dyDescent="0.15">
      <c r="A59" s="31"/>
      <c r="B59" s="35"/>
      <c r="C59" s="35"/>
      <c r="D59" s="35"/>
      <c r="E59" s="22"/>
      <c r="F59" s="23"/>
      <c r="G59" s="24"/>
      <c r="H59" s="9"/>
      <c r="I59" s="12">
        <v>50</v>
      </c>
      <c r="J59" s="12"/>
    </row>
    <row r="60" spans="1:10" ht="42" customHeight="1" x14ac:dyDescent="0.15">
      <c r="A60" s="31"/>
      <c r="B60" s="20" t="s">
        <v>52</v>
      </c>
      <c r="C60" s="20"/>
      <c r="D60" s="21"/>
      <c r="E60" s="22" t="s">
        <v>13</v>
      </c>
      <c r="F60" s="23">
        <v>1</v>
      </c>
      <c r="G60" s="32">
        <f>+G61</f>
        <v>0</v>
      </c>
      <c r="H60" s="9"/>
      <c r="I60" s="12">
        <v>51</v>
      </c>
      <c r="J60" s="12">
        <v>2</v>
      </c>
    </row>
    <row r="61" spans="1:10" ht="42" customHeight="1" x14ac:dyDescent="0.15">
      <c r="A61" s="31"/>
      <c r="B61" s="33"/>
      <c r="C61" s="20" t="s">
        <v>53</v>
      </c>
      <c r="D61" s="21"/>
      <c r="E61" s="22" t="s">
        <v>13</v>
      </c>
      <c r="F61" s="23">
        <v>1</v>
      </c>
      <c r="G61" s="32">
        <f>+G62+G63+G64+G65</f>
        <v>0</v>
      </c>
      <c r="H61" s="9"/>
      <c r="I61" s="12">
        <v>52</v>
      </c>
      <c r="J61" s="12">
        <v>3</v>
      </c>
    </row>
    <row r="62" spans="1:10" ht="42" customHeight="1" x14ac:dyDescent="0.15">
      <c r="A62" s="31"/>
      <c r="B62" s="33"/>
      <c r="C62" s="33"/>
      <c r="D62" s="34" t="s">
        <v>54</v>
      </c>
      <c r="E62" s="22" t="s">
        <v>13</v>
      </c>
      <c r="F62" s="23">
        <v>1</v>
      </c>
      <c r="G62" s="11"/>
      <c r="H62" s="9"/>
      <c r="I62" s="12">
        <v>53</v>
      </c>
      <c r="J62" s="12">
        <v>4</v>
      </c>
    </row>
    <row r="63" spans="1:10" ht="42" customHeight="1" x14ac:dyDescent="0.15">
      <c r="A63" s="31"/>
      <c r="B63" s="33"/>
      <c r="C63" s="33"/>
      <c r="D63" s="34" t="s">
        <v>55</v>
      </c>
      <c r="E63" s="22" t="s">
        <v>13</v>
      </c>
      <c r="F63" s="23">
        <v>1</v>
      </c>
      <c r="G63" s="11"/>
      <c r="H63" s="9"/>
      <c r="I63" s="12">
        <v>54</v>
      </c>
      <c r="J63" s="12">
        <v>4</v>
      </c>
    </row>
    <row r="64" spans="1:10" ht="42" customHeight="1" x14ac:dyDescent="0.15">
      <c r="A64" s="31"/>
      <c r="B64" s="33"/>
      <c r="C64" s="33"/>
      <c r="D64" s="34" t="s">
        <v>56</v>
      </c>
      <c r="E64" s="22" t="s">
        <v>13</v>
      </c>
      <c r="F64" s="23">
        <v>1</v>
      </c>
      <c r="G64" s="11"/>
      <c r="H64" s="9"/>
      <c r="I64" s="12">
        <v>55</v>
      </c>
      <c r="J64" s="12">
        <v>4</v>
      </c>
    </row>
    <row r="65" spans="1:10" ht="42" customHeight="1" x14ac:dyDescent="0.15">
      <c r="A65" s="31"/>
      <c r="B65" s="33"/>
      <c r="C65" s="33"/>
      <c r="D65" s="34" t="s">
        <v>57</v>
      </c>
      <c r="E65" s="22" t="s">
        <v>13</v>
      </c>
      <c r="F65" s="23">
        <v>1</v>
      </c>
      <c r="G65" s="11"/>
      <c r="H65" s="9"/>
      <c r="I65" s="12">
        <v>56</v>
      </c>
      <c r="J65" s="12">
        <v>4</v>
      </c>
    </row>
    <row r="66" spans="1:10" ht="42" customHeight="1" x14ac:dyDescent="0.15">
      <c r="A66" s="31"/>
      <c r="B66" s="20" t="s">
        <v>24</v>
      </c>
      <c r="C66" s="20"/>
      <c r="D66" s="21"/>
      <c r="E66" s="22" t="s">
        <v>13</v>
      </c>
      <c r="F66" s="23">
        <v>1</v>
      </c>
      <c r="G66" s="32">
        <f>+G67</f>
        <v>0</v>
      </c>
      <c r="H66" s="9"/>
      <c r="I66" s="12">
        <v>57</v>
      </c>
      <c r="J66" s="12">
        <v>2</v>
      </c>
    </row>
    <row r="67" spans="1:10" ht="42" customHeight="1" x14ac:dyDescent="0.15">
      <c r="A67" s="31"/>
      <c r="B67" s="33"/>
      <c r="C67" s="20" t="s">
        <v>58</v>
      </c>
      <c r="D67" s="21"/>
      <c r="E67" s="22" t="s">
        <v>13</v>
      </c>
      <c r="F67" s="23">
        <v>1</v>
      </c>
      <c r="G67" s="32">
        <f>+G68+G69+G70+G71+G72+G73+G74+G75+G76+G77+G78+G79+G80+G81+G82+G83</f>
        <v>0</v>
      </c>
      <c r="H67" s="9"/>
      <c r="I67" s="12">
        <v>58</v>
      </c>
      <c r="J67" s="12">
        <v>3</v>
      </c>
    </row>
    <row r="68" spans="1:10" ht="42" customHeight="1" x14ac:dyDescent="0.15">
      <c r="A68" s="31"/>
      <c r="B68" s="33"/>
      <c r="C68" s="33"/>
      <c r="D68" s="34" t="s">
        <v>59</v>
      </c>
      <c r="E68" s="22" t="s">
        <v>13</v>
      </c>
      <c r="F68" s="23">
        <v>1</v>
      </c>
      <c r="G68" s="11"/>
      <c r="H68" s="9"/>
      <c r="I68" s="12">
        <v>59</v>
      </c>
      <c r="J68" s="12">
        <v>4</v>
      </c>
    </row>
    <row r="69" spans="1:10" ht="42" customHeight="1" x14ac:dyDescent="0.15">
      <c r="A69" s="31"/>
      <c r="B69" s="33"/>
      <c r="C69" s="33"/>
      <c r="D69" s="34" t="s">
        <v>60</v>
      </c>
      <c r="E69" s="22" t="s">
        <v>13</v>
      </c>
      <c r="F69" s="23">
        <v>1</v>
      </c>
      <c r="G69" s="11"/>
      <c r="H69" s="9"/>
      <c r="I69" s="12">
        <v>60</v>
      </c>
      <c r="J69" s="12">
        <v>4</v>
      </c>
    </row>
    <row r="70" spans="1:10" ht="42" customHeight="1" x14ac:dyDescent="0.15">
      <c r="A70" s="31"/>
      <c r="B70" s="33"/>
      <c r="C70" s="33"/>
      <c r="D70" s="34" t="s">
        <v>46</v>
      </c>
      <c r="E70" s="22" t="s">
        <v>13</v>
      </c>
      <c r="F70" s="23">
        <v>1</v>
      </c>
      <c r="G70" s="11"/>
      <c r="H70" s="9"/>
      <c r="I70" s="12">
        <v>61</v>
      </c>
      <c r="J70" s="12">
        <v>4</v>
      </c>
    </row>
    <row r="71" spans="1:10" ht="42" customHeight="1" x14ac:dyDescent="0.15">
      <c r="A71" s="31"/>
      <c r="B71" s="33"/>
      <c r="C71" s="33"/>
      <c r="D71" s="34" t="s">
        <v>47</v>
      </c>
      <c r="E71" s="22" t="s">
        <v>13</v>
      </c>
      <c r="F71" s="23">
        <v>1</v>
      </c>
      <c r="G71" s="11"/>
      <c r="H71" s="9"/>
      <c r="I71" s="12">
        <v>62</v>
      </c>
      <c r="J71" s="12">
        <v>4</v>
      </c>
    </row>
    <row r="72" spans="1:10" ht="42" customHeight="1" x14ac:dyDescent="0.15">
      <c r="A72" s="31"/>
      <c r="B72" s="33"/>
      <c r="C72" s="33"/>
      <c r="D72" s="34" t="s">
        <v>48</v>
      </c>
      <c r="E72" s="22" t="s">
        <v>13</v>
      </c>
      <c r="F72" s="23">
        <v>1</v>
      </c>
      <c r="G72" s="11"/>
      <c r="H72" s="9"/>
      <c r="I72" s="12">
        <v>63</v>
      </c>
      <c r="J72" s="12">
        <v>4</v>
      </c>
    </row>
    <row r="73" spans="1:10" ht="42" customHeight="1" x14ac:dyDescent="0.15">
      <c r="A73" s="31"/>
      <c r="B73" s="33"/>
      <c r="C73" s="33"/>
      <c r="D73" s="34" t="s">
        <v>61</v>
      </c>
      <c r="E73" s="22" t="s">
        <v>13</v>
      </c>
      <c r="F73" s="23">
        <v>1</v>
      </c>
      <c r="G73" s="11"/>
      <c r="H73" s="9"/>
      <c r="I73" s="12">
        <v>64</v>
      </c>
      <c r="J73" s="12">
        <v>4</v>
      </c>
    </row>
    <row r="74" spans="1:10" ht="42" customHeight="1" x14ac:dyDescent="0.15">
      <c r="A74" s="31"/>
      <c r="B74" s="33"/>
      <c r="C74" s="33"/>
      <c r="D74" s="34" t="s">
        <v>62</v>
      </c>
      <c r="E74" s="22" t="s">
        <v>13</v>
      </c>
      <c r="F74" s="23">
        <v>1</v>
      </c>
      <c r="G74" s="11"/>
      <c r="H74" s="9"/>
      <c r="I74" s="12">
        <v>65</v>
      </c>
      <c r="J74" s="12">
        <v>4</v>
      </c>
    </row>
    <row r="75" spans="1:10" ht="42" customHeight="1" x14ac:dyDescent="0.15">
      <c r="A75" s="31"/>
      <c r="B75" s="33"/>
      <c r="C75" s="33"/>
      <c r="D75" s="34" t="s">
        <v>63</v>
      </c>
      <c r="E75" s="22" t="s">
        <v>64</v>
      </c>
      <c r="F75" s="23">
        <v>30</v>
      </c>
      <c r="G75" s="11"/>
      <c r="H75" s="9"/>
      <c r="I75" s="12">
        <v>66</v>
      </c>
      <c r="J75" s="12">
        <v>4</v>
      </c>
    </row>
    <row r="76" spans="1:10" ht="42" customHeight="1" x14ac:dyDescent="0.15">
      <c r="A76" s="31"/>
      <c r="B76" s="33"/>
      <c r="C76" s="33"/>
      <c r="D76" s="34" t="s">
        <v>65</v>
      </c>
      <c r="E76" s="22" t="s">
        <v>64</v>
      </c>
      <c r="F76" s="23">
        <v>165</v>
      </c>
      <c r="G76" s="11"/>
      <c r="H76" s="9"/>
      <c r="I76" s="12">
        <v>67</v>
      </c>
      <c r="J76" s="12">
        <v>4</v>
      </c>
    </row>
    <row r="77" spans="1:10" ht="42" customHeight="1" x14ac:dyDescent="0.15">
      <c r="A77" s="31"/>
      <c r="B77" s="33"/>
      <c r="C77" s="33"/>
      <c r="D77" s="34" t="s">
        <v>66</v>
      </c>
      <c r="E77" s="22" t="s">
        <v>13</v>
      </c>
      <c r="F77" s="23">
        <v>1</v>
      </c>
      <c r="G77" s="11"/>
      <c r="H77" s="9"/>
      <c r="I77" s="12">
        <v>68</v>
      </c>
      <c r="J77" s="12">
        <v>4</v>
      </c>
    </row>
    <row r="78" spans="1:10" ht="42" customHeight="1" x14ac:dyDescent="0.15">
      <c r="A78" s="31"/>
      <c r="B78" s="33"/>
      <c r="C78" s="33"/>
      <c r="D78" s="34" t="s">
        <v>67</v>
      </c>
      <c r="E78" s="22" t="s">
        <v>13</v>
      </c>
      <c r="F78" s="23">
        <v>1</v>
      </c>
      <c r="G78" s="11"/>
      <c r="H78" s="9"/>
      <c r="I78" s="12">
        <v>69</v>
      </c>
      <c r="J78" s="12">
        <v>4</v>
      </c>
    </row>
    <row r="79" spans="1:10" ht="42" customHeight="1" x14ac:dyDescent="0.15">
      <c r="A79" s="31"/>
      <c r="B79" s="33"/>
      <c r="C79" s="33"/>
      <c r="D79" s="34" t="s">
        <v>68</v>
      </c>
      <c r="E79" s="22" t="s">
        <v>13</v>
      </c>
      <c r="F79" s="23">
        <v>1</v>
      </c>
      <c r="G79" s="11"/>
      <c r="H79" s="9"/>
      <c r="I79" s="12">
        <v>70</v>
      </c>
      <c r="J79" s="12">
        <v>4</v>
      </c>
    </row>
    <row r="80" spans="1:10" ht="42" customHeight="1" x14ac:dyDescent="0.15">
      <c r="A80" s="31"/>
      <c r="B80" s="33"/>
      <c r="C80" s="33"/>
      <c r="D80" s="34" t="s">
        <v>69</v>
      </c>
      <c r="E80" s="22" t="s">
        <v>13</v>
      </c>
      <c r="F80" s="23">
        <v>1</v>
      </c>
      <c r="G80" s="11"/>
      <c r="H80" s="9"/>
      <c r="I80" s="12">
        <v>71</v>
      </c>
      <c r="J80" s="12">
        <v>4</v>
      </c>
    </row>
    <row r="81" spans="1:10" ht="42" customHeight="1" x14ac:dyDescent="0.15">
      <c r="A81" s="31"/>
      <c r="B81" s="33"/>
      <c r="C81" s="33"/>
      <c r="D81" s="34" t="s">
        <v>70</v>
      </c>
      <c r="E81" s="22" t="s">
        <v>13</v>
      </c>
      <c r="F81" s="23">
        <v>1</v>
      </c>
      <c r="G81" s="11"/>
      <c r="H81" s="9"/>
      <c r="I81" s="12">
        <v>72</v>
      </c>
      <c r="J81" s="12">
        <v>4</v>
      </c>
    </row>
    <row r="82" spans="1:10" ht="42" customHeight="1" x14ac:dyDescent="0.15">
      <c r="A82" s="31"/>
      <c r="B82" s="33"/>
      <c r="C82" s="33"/>
      <c r="D82" s="34" t="s">
        <v>71</v>
      </c>
      <c r="E82" s="22" t="s">
        <v>13</v>
      </c>
      <c r="F82" s="23">
        <v>1</v>
      </c>
      <c r="G82" s="11"/>
      <c r="H82" s="9"/>
      <c r="I82" s="12">
        <v>73</v>
      </c>
      <c r="J82" s="12">
        <v>4</v>
      </c>
    </row>
    <row r="83" spans="1:10" ht="42" customHeight="1" x14ac:dyDescent="0.15">
      <c r="A83" s="31"/>
      <c r="B83" s="33"/>
      <c r="C83" s="33"/>
      <c r="D83" s="34" t="s">
        <v>72</v>
      </c>
      <c r="E83" s="22" t="s">
        <v>13</v>
      </c>
      <c r="F83" s="23">
        <v>1</v>
      </c>
      <c r="G83" s="11"/>
      <c r="H83" s="9"/>
      <c r="I83" s="12">
        <v>74</v>
      </c>
      <c r="J83" s="12">
        <v>4</v>
      </c>
    </row>
    <row r="84" spans="1:10" ht="42" customHeight="1" x14ac:dyDescent="0.15">
      <c r="A84" s="31"/>
      <c r="B84" s="20" t="s">
        <v>73</v>
      </c>
      <c r="C84" s="20"/>
      <c r="D84" s="21"/>
      <c r="E84" s="22" t="s">
        <v>13</v>
      </c>
      <c r="F84" s="23">
        <v>1</v>
      </c>
      <c r="G84" s="32">
        <f>+G85</f>
        <v>0</v>
      </c>
      <c r="H84" s="9"/>
      <c r="I84" s="12">
        <v>75</v>
      </c>
      <c r="J84" s="12">
        <v>2</v>
      </c>
    </row>
    <row r="85" spans="1:10" ht="42" customHeight="1" x14ac:dyDescent="0.15">
      <c r="A85" s="31"/>
      <c r="B85" s="33"/>
      <c r="C85" s="20" t="s">
        <v>74</v>
      </c>
      <c r="D85" s="21"/>
      <c r="E85" s="22" t="s">
        <v>13</v>
      </c>
      <c r="F85" s="23">
        <v>1</v>
      </c>
      <c r="G85" s="32">
        <f>+G86</f>
        <v>0</v>
      </c>
      <c r="H85" s="9"/>
      <c r="I85" s="12">
        <v>76</v>
      </c>
      <c r="J85" s="12">
        <v>3</v>
      </c>
    </row>
    <row r="86" spans="1:10" ht="42" customHeight="1" x14ac:dyDescent="0.15">
      <c r="A86" s="31"/>
      <c r="B86" s="33"/>
      <c r="C86" s="33"/>
      <c r="D86" s="34" t="s">
        <v>75</v>
      </c>
      <c r="E86" s="22" t="s">
        <v>13</v>
      </c>
      <c r="F86" s="23">
        <v>1</v>
      </c>
      <c r="G86" s="11"/>
      <c r="H86" s="9"/>
      <c r="I86" s="12">
        <v>77</v>
      </c>
      <c r="J86" s="12">
        <v>4</v>
      </c>
    </row>
    <row r="87" spans="1:10" ht="42" customHeight="1" x14ac:dyDescent="0.15">
      <c r="A87" s="31"/>
      <c r="B87" s="35"/>
      <c r="C87" s="35"/>
      <c r="D87" s="35"/>
      <c r="E87" s="22"/>
      <c r="F87" s="23"/>
      <c r="G87" s="24"/>
      <c r="H87" s="9"/>
      <c r="I87" s="12">
        <v>78</v>
      </c>
      <c r="J87" s="12"/>
    </row>
    <row r="88" spans="1:10" ht="42" customHeight="1" x14ac:dyDescent="0.15">
      <c r="A88" s="31"/>
      <c r="B88" s="20" t="s">
        <v>76</v>
      </c>
      <c r="C88" s="20"/>
      <c r="D88" s="21"/>
      <c r="E88" s="22" t="s">
        <v>13</v>
      </c>
      <c r="F88" s="23">
        <v>1</v>
      </c>
      <c r="G88" s="32">
        <f>+G89</f>
        <v>0</v>
      </c>
      <c r="H88" s="9"/>
      <c r="I88" s="12">
        <v>79</v>
      </c>
      <c r="J88" s="12">
        <v>2</v>
      </c>
    </row>
    <row r="89" spans="1:10" ht="42" customHeight="1" x14ac:dyDescent="0.15">
      <c r="A89" s="31"/>
      <c r="B89" s="33"/>
      <c r="C89" s="20" t="s">
        <v>77</v>
      </c>
      <c r="D89" s="21"/>
      <c r="E89" s="22" t="s">
        <v>13</v>
      </c>
      <c r="F89" s="23">
        <v>1</v>
      </c>
      <c r="G89" s="32">
        <f>+G90</f>
        <v>0</v>
      </c>
      <c r="H89" s="9"/>
      <c r="I89" s="12">
        <v>80</v>
      </c>
      <c r="J89" s="12">
        <v>3</v>
      </c>
    </row>
    <row r="90" spans="1:10" ht="42" customHeight="1" x14ac:dyDescent="0.15">
      <c r="A90" s="31"/>
      <c r="B90" s="33"/>
      <c r="C90" s="33"/>
      <c r="D90" s="34" t="s">
        <v>78</v>
      </c>
      <c r="E90" s="22" t="s">
        <v>13</v>
      </c>
      <c r="F90" s="23">
        <v>1</v>
      </c>
      <c r="G90" s="11"/>
      <c r="H90" s="9"/>
      <c r="I90" s="12">
        <v>81</v>
      </c>
      <c r="J90" s="12">
        <v>4</v>
      </c>
    </row>
    <row r="91" spans="1:10" ht="42" customHeight="1" x14ac:dyDescent="0.15">
      <c r="A91" s="35"/>
      <c r="B91" s="35"/>
      <c r="C91" s="35"/>
      <c r="D91" s="35"/>
      <c r="E91" s="22"/>
      <c r="F91" s="23"/>
      <c r="G91" s="24"/>
      <c r="H91" s="9"/>
      <c r="I91" s="12">
        <v>82</v>
      </c>
      <c r="J91" s="12"/>
    </row>
    <row r="92" spans="1:10" ht="42" customHeight="1" x14ac:dyDescent="0.15">
      <c r="A92" s="25"/>
      <c r="B92" s="26"/>
      <c r="C92" s="26"/>
      <c r="D92" s="27"/>
      <c r="E92" s="22"/>
      <c r="F92" s="23"/>
      <c r="G92" s="24"/>
      <c r="H92" s="9"/>
      <c r="I92" s="12">
        <v>83</v>
      </c>
      <c r="J92" s="12"/>
    </row>
    <row r="93" spans="1:10" ht="42" customHeight="1" x14ac:dyDescent="0.15">
      <c r="A93" s="19" t="s">
        <v>37</v>
      </c>
      <c r="B93" s="20"/>
      <c r="C93" s="20"/>
      <c r="D93" s="36"/>
      <c r="E93" s="22" t="s">
        <v>13</v>
      </c>
      <c r="F93" s="23">
        <v>1</v>
      </c>
      <c r="G93" s="32">
        <f>+G10+G12</f>
        <v>0</v>
      </c>
      <c r="H93" s="9"/>
      <c r="I93" s="12">
        <v>84</v>
      </c>
      <c r="J93" s="12">
        <v>30</v>
      </c>
    </row>
    <row r="94" spans="1:10" ht="42" customHeight="1" x14ac:dyDescent="0.15">
      <c r="A94" s="37" t="s">
        <v>38</v>
      </c>
      <c r="B94" s="38"/>
      <c r="C94" s="38"/>
      <c r="D94" s="39"/>
      <c r="E94" s="40" t="s">
        <v>39</v>
      </c>
      <c r="F94" s="41" t="s">
        <v>39</v>
      </c>
      <c r="G94" s="42">
        <f>G93</f>
        <v>0</v>
      </c>
      <c r="I94" s="12">
        <v>85</v>
      </c>
      <c r="J94" s="12">
        <v>90</v>
      </c>
    </row>
    <row r="95" spans="1:10" ht="42" customHeight="1" x14ac:dyDescent="0.15"/>
    <row r="96" spans="1:10" ht="42" customHeight="1" x14ac:dyDescent="0.15"/>
  </sheetData>
  <sheetProtection algorithmName="SHA-512" hashValue="V3trmoMKoEey4aXp5Bp5PExydQxWgF+wkgKu6VaAtAJlTPk/5yJgbCTpG7YWzLQ0d6ZqaigyZXkvA+f8UrsK/w==" saltValue="Mi72GiJS3hfo1pb7vYeH0g==" spinCount="100000" sheet="1" objects="1" scenarios="1"/>
  <mergeCells count="43">
    <mergeCell ref="A16:D16"/>
    <mergeCell ref="C67:D67"/>
    <mergeCell ref="B84:D84"/>
    <mergeCell ref="C85:D85"/>
    <mergeCell ref="B88:D88"/>
    <mergeCell ref="C89:D89"/>
    <mergeCell ref="A21:D21"/>
    <mergeCell ref="A22:D22"/>
    <mergeCell ref="A23:D23"/>
    <mergeCell ref="A93:D93"/>
    <mergeCell ref="A26:D26"/>
    <mergeCell ref="A40:D40"/>
    <mergeCell ref="B41:D41"/>
    <mergeCell ref="C42:D42"/>
    <mergeCell ref="B46:D46"/>
    <mergeCell ref="C47:D47"/>
    <mergeCell ref="A54:D54"/>
    <mergeCell ref="B55:D55"/>
    <mergeCell ref="C56:D56"/>
    <mergeCell ref="B60:D60"/>
    <mergeCell ref="C61:D61"/>
    <mergeCell ref="B66:D66"/>
    <mergeCell ref="C34:D34"/>
    <mergeCell ref="A17:D17"/>
    <mergeCell ref="A18:D18"/>
    <mergeCell ref="A19:D19"/>
    <mergeCell ref="A20:D20"/>
    <mergeCell ref="A94:D94"/>
    <mergeCell ref="B8:G8"/>
    <mergeCell ref="A9:D9"/>
    <mergeCell ref="F3:G3"/>
    <mergeCell ref="F4:G4"/>
    <mergeCell ref="F5:G5"/>
    <mergeCell ref="A7:G7"/>
    <mergeCell ref="A10:D10"/>
    <mergeCell ref="A11:D11"/>
    <mergeCell ref="B27:D27"/>
    <mergeCell ref="C28:D28"/>
    <mergeCell ref="A12:D12"/>
    <mergeCell ref="A13:D13"/>
    <mergeCell ref="A14:D14"/>
    <mergeCell ref="A15:D15"/>
    <mergeCell ref="B33:D33"/>
  </mergeCells>
  <phoneticPr fontId="7"/>
  <pageMargins left="0.75" right="0.75" top="1" bottom="1" header="0.51180550000000002" footer="0.5118055000000000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工事費内訳書</vt:lpstr>
      <vt:lpstr>工事費内訳書!Print_Area</vt:lpstr>
      <vt:lpstr>工事費内訳書!Print_Titles</vt:lpstr>
      <vt:lpstr>工事費内訳書!工事名</vt:lpstr>
      <vt:lpstr>工事費内訳書!内訳書工事価格</vt:lpstr>
      <vt:lpstr>工事費内訳書!内訳書工事価格通番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taka_yoshida</dc:creator>
  <cp:lastModifiedBy>yoneda atsushi</cp:lastModifiedBy>
  <cp:lastPrinted>2020-10-12T05:07:54Z</cp:lastPrinted>
  <dcterms:created xsi:type="dcterms:W3CDTF">2014-01-09T08:55:00Z</dcterms:created>
  <dcterms:modified xsi:type="dcterms:W3CDTF">2025-08-07T08:28:38Z</dcterms:modified>
</cp:coreProperties>
</file>